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7"/>
  <workbookPr checkCompatibility="1"/>
  <mc:AlternateContent xmlns:mc="http://schemas.openxmlformats.org/markup-compatibility/2006">
    <mc:Choice Requires="x15">
      <x15ac:absPath xmlns:x15ac="http://schemas.microsoft.com/office/spreadsheetml/2010/11/ac" url="/Users/daylight/Desktop/作業用/顧問/新しいフォルダー/"/>
    </mc:Choice>
  </mc:AlternateContent>
  <xr:revisionPtr revIDLastSave="0" documentId="13_ncr:1_{431D8C94-A4C9-7649-A748-E9B8996C4065}" xr6:coauthVersionLast="36" xr6:coauthVersionMax="36" xr10:uidLastSave="{00000000-0000-0000-0000-000000000000}"/>
  <bookViews>
    <workbookView xWindow="0" yWindow="460" windowWidth="27320" windowHeight="13900" tabRatio="500" xr2:uid="{00000000-000D-0000-FFFF-FFFF00000000}"/>
  </bookViews>
  <sheets>
    <sheet name="Sheet1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7" i="1"/>
  <c r="G18" i="1"/>
  <c r="F10" i="1"/>
  <c r="E10" i="1"/>
  <c r="D10" i="1"/>
  <c r="C10" i="1"/>
  <c r="G19" i="1"/>
  <c r="C11" i="1"/>
  <c r="C17" i="1"/>
  <c r="C19" i="1"/>
  <c r="D11" i="1"/>
  <c r="D17" i="1"/>
  <c r="D19" i="1"/>
  <c r="E11" i="1"/>
  <c r="E17" i="1"/>
  <c r="E19" i="1"/>
  <c r="F11" i="1"/>
  <c r="F17" i="1"/>
  <c r="F19" i="1"/>
  <c r="B22" i="1"/>
  <c r="B24" i="1"/>
  <c r="B26" i="1"/>
  <c r="B28" i="1"/>
  <c r="B11" i="1"/>
</calcChain>
</file>

<file path=xl/sharedStrings.xml><?xml version="1.0" encoding="utf-8"?>
<sst xmlns="http://schemas.openxmlformats.org/spreadsheetml/2006/main" count="33" uniqueCount="31">
  <si>
    <t>フリー・キャッシュ・フロー</t>
    <phoneticPr fontId="1"/>
  </si>
  <si>
    <t>実績</t>
    <rPh sb="0" eb="2">
      <t>ジッセキ</t>
    </rPh>
    <phoneticPr fontId="1"/>
  </si>
  <si>
    <t>②税金</t>
    <rPh sb="1" eb="3">
      <t>ゼイキン</t>
    </rPh>
    <phoneticPr fontId="1"/>
  </si>
  <si>
    <t>④減価償却</t>
    <rPh sb="1" eb="5">
      <t>ゲンカショウキャク</t>
    </rPh>
    <phoneticPr fontId="1"/>
  </si>
  <si>
    <t>⑤ワーキング・キャピタル</t>
    <phoneticPr fontId="1"/>
  </si>
  <si>
    <t>⑥設備投資</t>
    <rPh sb="1" eb="5">
      <t>セツビトウシ</t>
    </rPh>
    <phoneticPr fontId="1"/>
  </si>
  <si>
    <t>⑧継続価値</t>
    <rPh sb="1" eb="5">
      <t>ケイゾクカチ</t>
    </rPh>
    <phoneticPr fontId="1"/>
  </si>
  <si>
    <t>⑨FCF（合計⑦＋⑧）</t>
    <phoneticPr fontId="1"/>
  </si>
  <si>
    <t>⑩FCFの現在価値（事業価値）</t>
    <rPh sb="5" eb="9">
      <t>ゲンザイカチ</t>
    </rPh>
    <phoneticPr fontId="1"/>
  </si>
  <si>
    <t>⑪非事業資産
（現金、投資有価証券、遊休地等）</t>
    <rPh sb="1" eb="6">
      <t>ヒジギョウシサン</t>
    </rPh>
    <rPh sb="8" eb="10">
      <t>ゲンキン</t>
    </rPh>
    <rPh sb="11" eb="17">
      <t>トウシユウカショウケン</t>
    </rPh>
    <rPh sb="18" eb="22">
      <t>ユウキュウチトウ</t>
    </rPh>
    <phoneticPr fontId="1"/>
  </si>
  <si>
    <t>⑫企業総価値（⑩＋⑪）</t>
    <rPh sb="1" eb="6">
      <t>キギョウソウカチ</t>
    </rPh>
    <phoneticPr fontId="1"/>
  </si>
  <si>
    <t>⑬借入金</t>
    <rPh sb="1" eb="4">
      <t>カリイレキン</t>
    </rPh>
    <phoneticPr fontId="1"/>
  </si>
  <si>
    <t>⑭株式時価総額（⑫ー⑬）</t>
    <rPh sb="1" eb="7">
      <t>カブシキジカソウガク</t>
    </rPh>
    <phoneticPr fontId="1"/>
  </si>
  <si>
    <t>⑮発行済株式数</t>
    <rPh sb="1" eb="7">
      <t>ハッコウズミカブシキスウ</t>
    </rPh>
    <phoneticPr fontId="1"/>
  </si>
  <si>
    <t>⑯理論株価（⑭÷⑮）</t>
    <rPh sb="1" eb="5">
      <t>リロンカブカ</t>
    </rPh>
    <phoneticPr fontId="1"/>
  </si>
  <si>
    <t>＋１年</t>
    <rPh sb="2" eb="3">
      <t>ネン</t>
    </rPh>
    <phoneticPr fontId="1"/>
  </si>
  <si>
    <t>＋２年</t>
    <rPh sb="2" eb="3">
      <t>ネン</t>
    </rPh>
    <phoneticPr fontId="1"/>
  </si>
  <si>
    <t>＋３年</t>
    <rPh sb="2" eb="3">
      <t>ネン</t>
    </rPh>
    <phoneticPr fontId="1"/>
  </si>
  <si>
    <t>＋４年</t>
    <rPh sb="2" eb="3">
      <t>ネン</t>
    </rPh>
    <phoneticPr fontId="1"/>
  </si>
  <si>
    <t>＋５年</t>
    <rPh sb="2" eb="3">
      <t>ネン</t>
    </rPh>
    <phoneticPr fontId="1"/>
  </si>
  <si>
    <t>①EBIT（利息支払前・税引前利益）</t>
    <rPh sb="6" eb="10">
      <t>リソクシハライマエ</t>
    </rPh>
    <rPh sb="12" eb="15">
      <t>ゼイビキマエ</t>
    </rPh>
    <phoneticPr fontId="1"/>
  </si>
  <si>
    <t>③NOPAT（税引後営業利益①ー②）</t>
    <rPh sb="7" eb="9">
      <t>ゼイビキゴエイギョウリエキ</t>
    </rPh>
    <phoneticPr fontId="1"/>
  </si>
  <si>
    <t>備考</t>
    <rPh sb="0" eb="2">
      <t>ビコウ</t>
    </rPh>
    <phoneticPr fontId="1"/>
  </si>
  <si>
    <t>⑦FCF（③＋④ー⑤ー⑥）</t>
    <phoneticPr fontId="1"/>
  </si>
  <si>
    <t>前提条件</t>
    <rPh sb="0" eb="4">
      <t>ゼンテイジョウケン</t>
    </rPh>
    <phoneticPr fontId="1"/>
  </si>
  <si>
    <t>・成長率</t>
    <rPh sb="1" eb="4">
      <t>セイチョウリツ</t>
    </rPh>
    <phoneticPr fontId="1"/>
  </si>
  <si>
    <t>・税率</t>
    <rPh sb="1" eb="3">
      <t>ゼイリツ</t>
    </rPh>
    <phoneticPr fontId="1"/>
  </si>
  <si>
    <t>・WACC（割引率）</t>
    <phoneticPr fontId="1"/>
  </si>
  <si>
    <t>結果</t>
    <rPh sb="0" eb="2">
      <t>ケッカ</t>
    </rPh>
    <phoneticPr fontId="1"/>
  </si>
  <si>
    <t>←前提条件は必要に応じて加工</t>
    <rPh sb="1" eb="5">
      <t>ゼンテイジョウケンハ</t>
    </rPh>
    <rPh sb="6" eb="8">
      <t>ヒツヨウニオウジテカコウ</t>
    </rPh>
    <phoneticPr fontId="1"/>
  </si>
  <si>
    <t>←関数=NPV(B5,C19:G19)</t>
    <rPh sb="1" eb="3">
      <t>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</si>
</sst>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5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0" fontId="2" fillId="0" borderId="6" xfId="0" applyFont="1" applyBorder="1"/>
    <xf numFmtId="176" fontId="2" fillId="0" borderId="0" xfId="0" applyNumberFormat="1" applyFont="1" applyAlignment="1">
      <alignment horizontal="left"/>
    </xf>
    <xf numFmtId="176" fontId="2" fillId="0" borderId="1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5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left"/>
    </xf>
    <xf numFmtId="176" fontId="2" fillId="0" borderId="0" xfId="0" applyNumberFormat="1" applyFont="1" applyBorder="1" applyAlignment="1">
      <alignment horizontal="center"/>
    </xf>
    <xf numFmtId="177" fontId="2" fillId="0" borderId="0" xfId="0" applyNumberFormat="1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76" fontId="2" fillId="0" borderId="0" xfId="0" applyNumberFormat="1" applyFont="1" applyBorder="1" applyAlignment="1">
      <alignment horizontal="left"/>
    </xf>
    <xf numFmtId="0" fontId="2" fillId="0" borderId="0" xfId="0" applyFont="1" applyAlignment="1"/>
    <xf numFmtId="10" fontId="2" fillId="0" borderId="1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="150" workbookViewId="0"/>
  </sheetViews>
  <sheetFormatPr baseColWidth="10" defaultColWidth="12.7109375" defaultRowHeight="14"/>
  <cols>
    <col min="1" max="1" width="27.28515625" style="1" customWidth="1"/>
    <col min="2" max="7" width="10.140625" style="1" customWidth="1"/>
    <col min="8" max="8" width="18.5703125" style="1" customWidth="1"/>
    <col min="9" max="16384" width="12.7109375" style="1"/>
  </cols>
  <sheetData>
    <row r="1" spans="1:8" ht="15" thickBot="1"/>
    <row r="2" spans="1:8">
      <c r="A2" s="23" t="s">
        <v>24</v>
      </c>
      <c r="B2" s="21"/>
      <c r="C2" s="22" t="s">
        <v>22</v>
      </c>
      <c r="D2" s="1" t="s">
        <v>29</v>
      </c>
    </row>
    <row r="3" spans="1:8">
      <c r="A3" s="5" t="s">
        <v>25</v>
      </c>
      <c r="B3" s="26"/>
      <c r="C3" s="5"/>
    </row>
    <row r="4" spans="1:8">
      <c r="A4" s="5" t="s">
        <v>26</v>
      </c>
      <c r="B4" s="26"/>
      <c r="C4" s="5"/>
    </row>
    <row r="5" spans="1:8">
      <c r="A5" s="5" t="s">
        <v>27</v>
      </c>
      <c r="B5" s="26"/>
      <c r="C5" s="5"/>
      <c r="D5" s="25"/>
    </row>
    <row r="8" spans="1:8">
      <c r="A8" s="2" t="s">
        <v>0</v>
      </c>
      <c r="B8" s="3" t="s">
        <v>1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22</v>
      </c>
    </row>
    <row r="9" spans="1:8">
      <c r="A9" s="5" t="s">
        <v>20</v>
      </c>
      <c r="B9" s="10"/>
      <c r="C9" s="14"/>
      <c r="D9" s="14"/>
      <c r="E9" s="14"/>
      <c r="F9" s="14"/>
      <c r="G9" s="14"/>
      <c r="H9" s="5"/>
    </row>
    <row r="10" spans="1:8">
      <c r="A10" s="5" t="s">
        <v>2</v>
      </c>
      <c r="B10" s="10"/>
      <c r="C10" s="10">
        <f>C9*B4</f>
        <v>0</v>
      </c>
      <c r="D10" s="10">
        <f t="shared" ref="D10:G10" si="0">D9*C4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5"/>
    </row>
    <row r="11" spans="1:8">
      <c r="A11" s="5" t="s">
        <v>21</v>
      </c>
      <c r="B11" s="10">
        <f>B9-B10</f>
        <v>0</v>
      </c>
      <c r="C11" s="10">
        <f t="shared" ref="C11:G11" si="1">C9-C10</f>
        <v>0</v>
      </c>
      <c r="D11" s="10">
        <f t="shared" si="1"/>
        <v>0</v>
      </c>
      <c r="E11" s="10">
        <f t="shared" si="1"/>
        <v>0</v>
      </c>
      <c r="F11" s="10">
        <f t="shared" si="1"/>
        <v>0</v>
      </c>
      <c r="G11" s="10">
        <f t="shared" si="1"/>
        <v>0</v>
      </c>
      <c r="H11" s="5"/>
    </row>
    <row r="12" spans="1:8">
      <c r="A12" s="5"/>
      <c r="B12" s="10"/>
      <c r="C12" s="10"/>
      <c r="D12" s="10"/>
      <c r="E12" s="10"/>
      <c r="F12" s="10"/>
      <c r="G12" s="10"/>
      <c r="H12" s="5"/>
    </row>
    <row r="13" spans="1:8">
      <c r="A13" s="5" t="s">
        <v>3</v>
      </c>
      <c r="B13" s="10"/>
      <c r="C13" s="10"/>
      <c r="D13" s="10"/>
      <c r="E13" s="10"/>
      <c r="F13" s="10"/>
      <c r="G13" s="10"/>
      <c r="H13" s="5"/>
    </row>
    <row r="14" spans="1:8">
      <c r="A14" s="5" t="s">
        <v>4</v>
      </c>
      <c r="B14" s="10"/>
      <c r="C14" s="10"/>
      <c r="D14" s="10"/>
      <c r="E14" s="10"/>
      <c r="F14" s="10"/>
      <c r="G14" s="10"/>
      <c r="H14" s="5"/>
    </row>
    <row r="15" spans="1:8">
      <c r="A15" s="5" t="s">
        <v>5</v>
      </c>
      <c r="B15" s="10"/>
      <c r="C15" s="10"/>
      <c r="D15" s="10"/>
      <c r="E15" s="10"/>
      <c r="F15" s="10"/>
      <c r="G15" s="10"/>
      <c r="H15" s="5"/>
    </row>
    <row r="16" spans="1:8">
      <c r="A16" s="5"/>
      <c r="B16" s="10"/>
      <c r="C16" s="10"/>
      <c r="D16" s="10"/>
      <c r="E16" s="10"/>
      <c r="F16" s="10"/>
      <c r="G16" s="10"/>
      <c r="H16" s="5"/>
    </row>
    <row r="17" spans="1:8">
      <c r="A17" s="5" t="s">
        <v>23</v>
      </c>
      <c r="B17" s="10"/>
      <c r="C17" s="10">
        <f>C11+C13-C14-C15</f>
        <v>0</v>
      </c>
      <c r="D17" s="10">
        <f t="shared" ref="D17:G17" si="2">D11+D13-D14-D15</f>
        <v>0</v>
      </c>
      <c r="E17" s="10">
        <f t="shared" si="2"/>
        <v>0</v>
      </c>
      <c r="F17" s="10">
        <f t="shared" si="2"/>
        <v>0</v>
      </c>
      <c r="G17" s="10">
        <f t="shared" si="2"/>
        <v>0</v>
      </c>
      <c r="H17" s="5"/>
    </row>
    <row r="18" spans="1:8">
      <c r="A18" s="5" t="s">
        <v>6</v>
      </c>
      <c r="B18" s="10"/>
      <c r="C18" s="10"/>
      <c r="D18" s="10"/>
      <c r="E18" s="10"/>
      <c r="F18" s="10"/>
      <c r="G18" s="10" t="e">
        <f>G17*(1+B3)/(B5-B3)</f>
        <v>#DIV/0!</v>
      </c>
      <c r="H18" s="5"/>
    </row>
    <row r="19" spans="1:8">
      <c r="A19" s="5" t="s">
        <v>7</v>
      </c>
      <c r="B19" s="10"/>
      <c r="C19" s="10">
        <f>C17+C18</f>
        <v>0</v>
      </c>
      <c r="D19" s="10">
        <f t="shared" ref="D19:G19" si="3">D17+D18</f>
        <v>0</v>
      </c>
      <c r="E19" s="10">
        <f t="shared" si="3"/>
        <v>0</v>
      </c>
      <c r="F19" s="10">
        <f t="shared" si="3"/>
        <v>0</v>
      </c>
      <c r="G19" s="10" t="e">
        <f t="shared" si="3"/>
        <v>#DIV/0!</v>
      </c>
      <c r="H19" s="5"/>
    </row>
    <row r="20" spans="1:8" ht="15" thickBot="1">
      <c r="B20" s="11"/>
      <c r="C20" s="11"/>
      <c r="D20" s="11"/>
      <c r="E20" s="11"/>
      <c r="F20" s="11"/>
      <c r="G20" s="11"/>
    </row>
    <row r="21" spans="1:8">
      <c r="A21" s="23" t="s">
        <v>28</v>
      </c>
      <c r="B21" s="20"/>
      <c r="C21" s="18" t="s">
        <v>22</v>
      </c>
      <c r="D21" s="11"/>
      <c r="E21" s="11"/>
      <c r="F21" s="11"/>
      <c r="G21" s="11"/>
    </row>
    <row r="22" spans="1:8">
      <c r="A22" s="7" t="s">
        <v>8</v>
      </c>
      <c r="B22" s="16" t="e">
        <f>NPV(B5,C19:G19)</f>
        <v>#DIV/0!</v>
      </c>
      <c r="C22" s="12"/>
      <c r="D22" s="24" t="s">
        <v>30</v>
      </c>
      <c r="E22" s="17"/>
      <c r="F22" s="11"/>
      <c r="G22" s="11"/>
    </row>
    <row r="23" spans="1:8" ht="30">
      <c r="A23" s="6" t="s">
        <v>9</v>
      </c>
      <c r="B23" s="16"/>
      <c r="C23" s="12"/>
      <c r="D23" s="11"/>
      <c r="E23" s="11"/>
      <c r="F23" s="11"/>
      <c r="G23" s="11"/>
    </row>
    <row r="24" spans="1:8">
      <c r="A24" s="7" t="s">
        <v>10</v>
      </c>
      <c r="B24" s="16" t="e">
        <f>B22+B23</f>
        <v>#DIV/0!</v>
      </c>
      <c r="C24" s="12"/>
      <c r="D24" s="11"/>
      <c r="E24" s="15"/>
      <c r="F24" s="11"/>
      <c r="G24" s="11"/>
    </row>
    <row r="25" spans="1:8">
      <c r="A25" s="7" t="s">
        <v>11</v>
      </c>
      <c r="B25" s="16"/>
      <c r="C25" s="12"/>
      <c r="D25" s="9"/>
      <c r="E25" s="11"/>
      <c r="F25" s="11"/>
      <c r="G25" s="11"/>
    </row>
    <row r="26" spans="1:8">
      <c r="A26" s="7" t="s">
        <v>12</v>
      </c>
      <c r="B26" s="16" t="e">
        <f>B24-B25</f>
        <v>#DIV/0!</v>
      </c>
      <c r="C26" s="12"/>
      <c r="D26" s="9"/>
      <c r="E26" s="11"/>
      <c r="F26" s="11"/>
      <c r="G26" s="11"/>
    </row>
    <row r="27" spans="1:8">
      <c r="A27" s="7" t="s">
        <v>13</v>
      </c>
      <c r="B27" s="16"/>
      <c r="C27" s="12"/>
      <c r="D27" s="11"/>
      <c r="E27" s="11"/>
      <c r="F27" s="11"/>
      <c r="G27" s="11"/>
    </row>
    <row r="28" spans="1:8" ht="15" thickBot="1">
      <c r="A28" s="8" t="s">
        <v>14</v>
      </c>
      <c r="B28" s="19" t="e">
        <f>B26/B27*1000</f>
        <v>#DIV/0!</v>
      </c>
      <c r="C28" s="13"/>
      <c r="D28" s="9"/>
      <c r="E28" s="11"/>
      <c r="F28" s="11"/>
      <c r="G28" s="11"/>
    </row>
  </sheetData>
  <phoneticPr fontId="1"/>
  <pageMargins left="0.50314960629921268" right="0.50314960629921268" top="0.75000000000000011" bottom="0.55314960629921262" header="0.30000000000000004" footer="0.30000000000000004"/>
  <pageSetup paperSize="9" orientation="landscape" horizontalDpi="0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弁護士法人デイライト法律事務所</dc:creator>
  <cp:keywords/>
  <dc:description/>
  <cp:lastModifiedBy>Microsoft Office User</cp:lastModifiedBy>
  <cp:lastPrinted>2017-02-05T10:03:33Z</cp:lastPrinted>
  <dcterms:created xsi:type="dcterms:W3CDTF">2017-02-05T06:32:04Z</dcterms:created>
  <dcterms:modified xsi:type="dcterms:W3CDTF">2020-03-24T00:55:34Z</dcterms:modified>
  <cp:category/>
</cp:coreProperties>
</file>