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YLIGHT_14\Desktop\shosiki\2016\03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Sheet1!$A$1:$I$52</definedName>
  </definedName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2" i="1" l="1"/>
  <c r="H38" i="1"/>
  <c r="H32" i="1"/>
  <c r="H27" i="1"/>
  <c r="H6" i="1"/>
  <c r="H10" i="1"/>
  <c r="H11" i="1"/>
  <c r="H14" i="1"/>
  <c r="H17" i="1"/>
  <c r="H20" i="1"/>
  <c r="H22" i="1"/>
  <c r="I14" i="1"/>
  <c r="I3" i="1"/>
  <c r="I39" i="1"/>
  <c r="I40" i="1"/>
  <c r="I41" i="1"/>
  <c r="I38" i="1"/>
  <c r="I43" i="1"/>
  <c r="I44" i="1"/>
  <c r="I42" i="1"/>
  <c r="I45" i="1"/>
  <c r="I48" i="1"/>
  <c r="I47" i="1"/>
  <c r="I46" i="1"/>
  <c r="I52" i="1"/>
  <c r="H45" i="1"/>
  <c r="H46" i="1"/>
  <c r="H52" i="1"/>
  <c r="I33" i="1"/>
  <c r="I34" i="1"/>
  <c r="I35" i="1"/>
  <c r="I32" i="1"/>
  <c r="I31" i="1"/>
  <c r="I30" i="1"/>
  <c r="I4" i="1"/>
  <c r="I5" i="1"/>
  <c r="I7" i="1"/>
  <c r="I8" i="1"/>
  <c r="I9" i="1"/>
  <c r="I6" i="1"/>
  <c r="I10" i="1"/>
  <c r="I12" i="1"/>
  <c r="I13" i="1"/>
  <c r="I11" i="1"/>
  <c r="I17" i="1"/>
  <c r="I20" i="1"/>
  <c r="I21" i="1"/>
  <c r="I22" i="1"/>
  <c r="I23" i="1"/>
  <c r="I28" i="1"/>
  <c r="I29" i="1"/>
  <c r="I27" i="1"/>
  <c r="I36" i="1"/>
  <c r="H36" i="1"/>
</calcChain>
</file>

<file path=xl/sharedStrings.xml><?xml version="1.0" encoding="utf-8"?>
<sst xmlns="http://schemas.openxmlformats.org/spreadsheetml/2006/main" count="104" uniqueCount="101">
  <si>
    <t>前提条件</t>
    <rPh sb="0" eb="2">
      <t>ゼンテイ</t>
    </rPh>
    <rPh sb="2" eb="4">
      <t>ジョウケン</t>
    </rPh>
    <phoneticPr fontId="2"/>
  </si>
  <si>
    <t>損益計算書</t>
    <rPh sb="0" eb="2">
      <t>ソンエキ</t>
    </rPh>
    <rPh sb="2" eb="5">
      <t>ケイサンショ</t>
    </rPh>
    <phoneticPr fontId="2"/>
  </si>
  <si>
    <t>賃借対照表</t>
    <rPh sb="0" eb="2">
      <t>チンシャク</t>
    </rPh>
    <rPh sb="2" eb="5">
      <t>タイショウヒョウ</t>
    </rPh>
    <phoneticPr fontId="2"/>
  </si>
  <si>
    <t>　売上高成長率</t>
    <rPh sb="1" eb="3">
      <t>ウリアゲ</t>
    </rPh>
    <rPh sb="3" eb="4">
      <t>ダカ</t>
    </rPh>
    <rPh sb="4" eb="7">
      <t>セイチョウリツ</t>
    </rPh>
    <phoneticPr fontId="2"/>
  </si>
  <si>
    <t>　売上原価率</t>
    <rPh sb="1" eb="3">
      <t>ウリアゲ</t>
    </rPh>
    <rPh sb="3" eb="5">
      <t>ゲンカ</t>
    </rPh>
    <rPh sb="5" eb="6">
      <t>リツ</t>
    </rPh>
    <phoneticPr fontId="2"/>
  </si>
  <si>
    <t>　借入利率</t>
    <rPh sb="1" eb="3">
      <t>カリイ</t>
    </rPh>
    <rPh sb="3" eb="5">
      <t>リリツ</t>
    </rPh>
    <phoneticPr fontId="2"/>
  </si>
  <si>
    <t>　法人税率</t>
    <rPh sb="1" eb="3">
      <t>ホウジン</t>
    </rPh>
    <rPh sb="3" eb="5">
      <t>ゼイリツ</t>
    </rPh>
    <phoneticPr fontId="2"/>
  </si>
  <si>
    <t>　配当性向</t>
    <rPh sb="1" eb="3">
      <t>ハイトウ</t>
    </rPh>
    <rPh sb="3" eb="5">
      <t>セイコウ</t>
    </rPh>
    <phoneticPr fontId="2"/>
  </si>
  <si>
    <t>　現金(売上比)</t>
    <rPh sb="1" eb="3">
      <t>ゲンキン</t>
    </rPh>
    <rPh sb="4" eb="6">
      <t>ウリアゲ</t>
    </rPh>
    <rPh sb="6" eb="7">
      <t>ヒ</t>
    </rPh>
    <phoneticPr fontId="2"/>
  </si>
  <si>
    <t>　売掛金(売上比)</t>
    <rPh sb="1" eb="3">
      <t>ウリカケ</t>
    </rPh>
    <rPh sb="3" eb="4">
      <t>キン</t>
    </rPh>
    <rPh sb="5" eb="7">
      <t>ウリアゲ</t>
    </rPh>
    <rPh sb="7" eb="8">
      <t>ヒ</t>
    </rPh>
    <phoneticPr fontId="2"/>
  </si>
  <si>
    <t>　短期借入金</t>
    <rPh sb="1" eb="3">
      <t>タンキ</t>
    </rPh>
    <rPh sb="3" eb="5">
      <t>カリイレ</t>
    </rPh>
    <rPh sb="5" eb="6">
      <t>キン</t>
    </rPh>
    <phoneticPr fontId="2"/>
  </si>
  <si>
    <t>　長期借入金(対前年増減額)</t>
    <rPh sb="1" eb="3">
      <t>チョウキ</t>
    </rPh>
    <rPh sb="3" eb="5">
      <t>カリイレ</t>
    </rPh>
    <rPh sb="5" eb="6">
      <t>キン</t>
    </rPh>
    <rPh sb="7" eb="8">
      <t>タイ</t>
    </rPh>
    <rPh sb="8" eb="10">
      <t>ゼンネン</t>
    </rPh>
    <rPh sb="10" eb="13">
      <t>ゾウゲンガク</t>
    </rPh>
    <phoneticPr fontId="2"/>
  </si>
  <si>
    <t>　資本金(対前年増減額)</t>
    <rPh sb="1" eb="4">
      <t>シホンキン</t>
    </rPh>
    <phoneticPr fontId="2"/>
  </si>
  <si>
    <t>計算式</t>
    <rPh sb="0" eb="2">
      <t>ケイサン</t>
    </rPh>
    <rPh sb="2" eb="3">
      <t>シキ</t>
    </rPh>
    <phoneticPr fontId="2"/>
  </si>
  <si>
    <t>売上高</t>
    <rPh sb="0" eb="2">
      <t>ウリアゲ</t>
    </rPh>
    <rPh sb="2" eb="3">
      <t>ダカ</t>
    </rPh>
    <phoneticPr fontId="2"/>
  </si>
  <si>
    <t>売上原価</t>
    <rPh sb="0" eb="2">
      <t>ウリアゲ</t>
    </rPh>
    <rPh sb="2" eb="4">
      <t>ゲンカ</t>
    </rPh>
    <phoneticPr fontId="2"/>
  </si>
  <si>
    <t>売上総利益</t>
    <rPh sb="0" eb="2">
      <t>ウリア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</si>
  <si>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7">
      <t>イッパン</t>
    </rPh>
    <rPh sb="7" eb="10">
      <t>カンリヒ</t>
    </rPh>
    <phoneticPr fontId="2"/>
  </si>
  <si>
    <t>営業利益</t>
    <rPh sb="0" eb="2">
      <t>エイギョウ</t>
    </rPh>
    <rPh sb="2" eb="4">
      <t>リエキ</t>
    </rPh>
    <phoneticPr fontId="2"/>
  </si>
  <si>
    <t>支払い利息</t>
    <rPh sb="0" eb="2">
      <t>シハラ</t>
    </rPh>
    <rPh sb="3" eb="5">
      <t>リソク</t>
    </rPh>
    <phoneticPr fontId="2"/>
  </si>
  <si>
    <t>税引前当期純利益</t>
    <rPh sb="0" eb="1">
      <t>ゼイ</t>
    </rPh>
    <rPh sb="1" eb="2">
      <t>ヒ</t>
    </rPh>
    <rPh sb="2" eb="3">
      <t>マエ</t>
    </rPh>
    <rPh sb="3" eb="5">
      <t>トウキ</t>
    </rPh>
    <rPh sb="5" eb="8">
      <t>ジュンリエキ</t>
    </rPh>
    <phoneticPr fontId="2"/>
  </si>
  <si>
    <t>法人税</t>
    <rPh sb="0" eb="3">
      <t>ホウジンゼイ</t>
    </rPh>
    <phoneticPr fontId="2"/>
  </si>
  <si>
    <t>当期純利益</t>
    <rPh sb="0" eb="2">
      <t>トウキ</t>
    </rPh>
    <rPh sb="2" eb="5">
      <t>ジュンリエキ</t>
    </rPh>
    <phoneticPr fontId="2"/>
  </si>
  <si>
    <t>配当金</t>
    <rPh sb="0" eb="3">
      <t>ハイトウキン</t>
    </rPh>
    <phoneticPr fontId="2"/>
  </si>
  <si>
    <t>　現金</t>
    <rPh sb="1" eb="3">
      <t>ゲンキン</t>
    </rPh>
    <phoneticPr fontId="2"/>
  </si>
  <si>
    <t>　売掛金</t>
    <rPh sb="1" eb="3">
      <t>ウリカケ</t>
    </rPh>
    <rPh sb="3" eb="4">
      <t>キン</t>
    </rPh>
    <phoneticPr fontId="2"/>
  </si>
  <si>
    <t>　たな卸資産</t>
    <rPh sb="3" eb="4">
      <t>オロ</t>
    </rPh>
    <rPh sb="4" eb="6">
      <t>シサン</t>
    </rPh>
    <phoneticPr fontId="2"/>
  </si>
  <si>
    <t>資産合計</t>
    <rPh sb="0" eb="2">
      <t>シサン</t>
    </rPh>
    <rPh sb="2" eb="4">
      <t>ゴウケイ</t>
    </rPh>
    <phoneticPr fontId="2"/>
  </si>
  <si>
    <t>　買掛金</t>
    <rPh sb="1" eb="4">
      <t>カイカケキン</t>
    </rPh>
    <phoneticPr fontId="2"/>
  </si>
  <si>
    <t>　長期借入金</t>
    <rPh sb="1" eb="3">
      <t>チョウキ</t>
    </rPh>
    <rPh sb="3" eb="5">
      <t>カリイレ</t>
    </rPh>
    <rPh sb="5" eb="6">
      <t>キン</t>
    </rPh>
    <phoneticPr fontId="2"/>
  </si>
  <si>
    <t>負債・純資産合計</t>
    <rPh sb="0" eb="2">
      <t>フサイ</t>
    </rPh>
    <rPh sb="3" eb="6">
      <t>ジュンシサン</t>
    </rPh>
    <rPh sb="6" eb="8">
      <t>ゴウケイ</t>
    </rPh>
    <phoneticPr fontId="2"/>
  </si>
  <si>
    <t>前年度売上高×売上高成長率</t>
    <rPh sb="0" eb="3">
      <t>ゼンネンド</t>
    </rPh>
    <rPh sb="3" eb="5">
      <t>ウリアゲ</t>
    </rPh>
    <rPh sb="5" eb="6">
      <t>ダカ</t>
    </rPh>
    <rPh sb="7" eb="9">
      <t>ウリアゲ</t>
    </rPh>
    <rPh sb="9" eb="10">
      <t>ダカ</t>
    </rPh>
    <rPh sb="10" eb="13">
      <t>セイチョウリツ</t>
    </rPh>
    <phoneticPr fontId="2"/>
  </si>
  <si>
    <t>売上高×売上原価率</t>
    <rPh sb="0" eb="2">
      <t>ウリアゲ</t>
    </rPh>
    <rPh sb="2" eb="3">
      <t>ダカ</t>
    </rPh>
    <rPh sb="4" eb="6">
      <t>ウリアゲ</t>
    </rPh>
    <rPh sb="6" eb="8">
      <t>ゲンカ</t>
    </rPh>
    <rPh sb="8" eb="9">
      <t>リツ</t>
    </rPh>
    <phoneticPr fontId="2"/>
  </si>
  <si>
    <t>税引前当期純利益×法人税率</t>
    <rPh sb="0" eb="1">
      <t>ゼイ</t>
    </rPh>
    <rPh sb="1" eb="2">
      <t>ヒ</t>
    </rPh>
    <rPh sb="2" eb="3">
      <t>マエ</t>
    </rPh>
    <rPh sb="3" eb="5">
      <t>トウキ</t>
    </rPh>
    <rPh sb="5" eb="8">
      <t>ジュンリエキ</t>
    </rPh>
    <rPh sb="9" eb="11">
      <t>ホウジン</t>
    </rPh>
    <rPh sb="11" eb="13">
      <t>ゼイリツ</t>
    </rPh>
    <phoneticPr fontId="2"/>
  </si>
  <si>
    <t>当期純利益×配当性向</t>
    <rPh sb="0" eb="2">
      <t>トウキ</t>
    </rPh>
    <rPh sb="2" eb="5">
      <t>ジュンリエキ</t>
    </rPh>
    <rPh sb="6" eb="8">
      <t>ハイトウ</t>
    </rPh>
    <rPh sb="8" eb="10">
      <t>セイコウ</t>
    </rPh>
    <phoneticPr fontId="2"/>
  </si>
  <si>
    <t>有利子負債×借入利率</t>
    <rPh sb="0" eb="3">
      <t>ユウリシ</t>
    </rPh>
    <rPh sb="3" eb="5">
      <t>フサイ</t>
    </rPh>
    <rPh sb="6" eb="8">
      <t>カリイ</t>
    </rPh>
    <rPh sb="8" eb="10">
      <t>リリツ</t>
    </rPh>
    <phoneticPr fontId="2"/>
  </si>
  <si>
    <t>売上高×現金比率</t>
    <rPh sb="0" eb="2">
      <t>ウリアゲ</t>
    </rPh>
    <rPh sb="2" eb="3">
      <t>ダカ</t>
    </rPh>
    <rPh sb="4" eb="6">
      <t>ゲンキン</t>
    </rPh>
    <rPh sb="6" eb="8">
      <t>ヒリツ</t>
    </rPh>
    <phoneticPr fontId="2"/>
  </si>
  <si>
    <t>売上高×売掛金比率</t>
    <rPh sb="0" eb="2">
      <t>ウリアゲ</t>
    </rPh>
    <rPh sb="2" eb="3">
      <t>ダカ</t>
    </rPh>
    <rPh sb="4" eb="6">
      <t>ウリカケ</t>
    </rPh>
    <rPh sb="6" eb="7">
      <t>キン</t>
    </rPh>
    <rPh sb="7" eb="9">
      <t>ヒリツ</t>
    </rPh>
    <phoneticPr fontId="2"/>
  </si>
  <si>
    <t>売上原価×たな卸資産比率</t>
    <rPh sb="0" eb="2">
      <t>ウリアゲ</t>
    </rPh>
    <rPh sb="2" eb="4">
      <t>ゲンカ</t>
    </rPh>
    <rPh sb="7" eb="8">
      <t>オロシ</t>
    </rPh>
    <rPh sb="8" eb="10">
      <t>シサン</t>
    </rPh>
    <rPh sb="10" eb="12">
      <t>ヒリツ</t>
    </rPh>
    <phoneticPr fontId="2"/>
  </si>
  <si>
    <t>前年長期借入金+増減額</t>
    <rPh sb="0" eb="2">
      <t>ゼンネン</t>
    </rPh>
    <rPh sb="2" eb="4">
      <t>チョウキ</t>
    </rPh>
    <phoneticPr fontId="2"/>
  </si>
  <si>
    <t>前年資本金+増減額</t>
    <rPh sb="0" eb="2">
      <t>ゼンネン</t>
    </rPh>
    <rPh sb="2" eb="5">
      <t>シホンキン</t>
    </rPh>
    <rPh sb="6" eb="9">
      <t>ゾウゲンガク</t>
    </rPh>
    <phoneticPr fontId="2"/>
  </si>
  <si>
    <t>前年利益剰余金+利益剰余金への繰入額</t>
    <rPh sb="0" eb="2">
      <t>ゼンネン</t>
    </rPh>
    <rPh sb="2" eb="4">
      <t>リエキ</t>
    </rPh>
    <rPh sb="4" eb="7">
      <t>ジョウヨキン</t>
    </rPh>
    <rPh sb="8" eb="10">
      <t>リエキ</t>
    </rPh>
    <rPh sb="10" eb="13">
      <t>ジョウヨキン</t>
    </rPh>
    <rPh sb="15" eb="17">
      <t>クリイレ</t>
    </rPh>
    <rPh sb="17" eb="18">
      <t>ガク</t>
    </rPh>
    <phoneticPr fontId="2"/>
  </si>
  <si>
    <t>X年実績</t>
    <rPh sb="1" eb="2">
      <t>ネン</t>
    </rPh>
    <rPh sb="2" eb="4">
      <t>ジッセキ</t>
    </rPh>
    <phoneticPr fontId="2"/>
  </si>
  <si>
    <t>人件費</t>
    <rPh sb="0" eb="3">
      <t>ジンケンヒ</t>
    </rPh>
    <phoneticPr fontId="2"/>
  </si>
  <si>
    <t>設備費（減価償却費を含む）</t>
    <rPh sb="0" eb="3">
      <t>セツビヒ</t>
    </rPh>
    <rPh sb="4" eb="9">
      <t>ゲンカショウキャクヒ</t>
    </rPh>
    <rPh sb="10" eb="11">
      <t>フク</t>
    </rPh>
    <phoneticPr fontId="2"/>
  </si>
  <si>
    <t>その他販管費</t>
    <rPh sb="2" eb="3">
      <t>タ</t>
    </rPh>
    <rPh sb="3" eb="6">
      <t>ハンカンヒ</t>
    </rPh>
    <phoneticPr fontId="2"/>
  </si>
  <si>
    <t>営業外収益</t>
    <rPh sb="0" eb="5">
      <t>エイギョウガイシュウエキ</t>
    </rPh>
    <phoneticPr fontId="2"/>
  </si>
  <si>
    <t>為替差益</t>
    <rPh sb="0" eb="4">
      <t>カワセサエキ</t>
    </rPh>
    <phoneticPr fontId="2"/>
  </si>
  <si>
    <t>その他営業外収益</t>
    <rPh sb="2" eb="3">
      <t>タ</t>
    </rPh>
    <rPh sb="3" eb="8">
      <t>エイギョウガイシュウエキ</t>
    </rPh>
    <phoneticPr fontId="2"/>
  </si>
  <si>
    <t>営業外費用</t>
    <rPh sb="0" eb="5">
      <t>エイギョウガイヒヨウ</t>
    </rPh>
    <phoneticPr fontId="2"/>
  </si>
  <si>
    <t>その他営業外費用</t>
    <rPh sb="2" eb="8">
      <t>タエイギョウガイヒヨウ</t>
    </rPh>
    <phoneticPr fontId="2"/>
  </si>
  <si>
    <t>経常利益</t>
    <rPh sb="0" eb="4">
      <t>ケイジョウリエキ</t>
    </rPh>
    <phoneticPr fontId="2"/>
  </si>
  <si>
    <t>特別利益</t>
    <rPh sb="0" eb="4">
      <t>トクベツリエキ</t>
    </rPh>
    <phoneticPr fontId="2"/>
  </si>
  <si>
    <t>特別損失</t>
    <rPh sb="0" eb="4">
      <t>トクベツソンシツ</t>
    </rPh>
    <phoneticPr fontId="2"/>
  </si>
  <si>
    <t>設備費に含まれる減価償却費</t>
    <rPh sb="0" eb="3">
      <t>セツビヒ</t>
    </rPh>
    <rPh sb="4" eb="5">
      <t>フク</t>
    </rPh>
    <rPh sb="8" eb="13">
      <t>ゲンカショウキャクヒ</t>
    </rPh>
    <phoneticPr fontId="2"/>
  </si>
  <si>
    <t>　その他流動資産</t>
    <rPh sb="3" eb="4">
      <t>タ</t>
    </rPh>
    <rPh sb="4" eb="8">
      <t>リュウドウシサン</t>
    </rPh>
    <phoneticPr fontId="2"/>
  </si>
  <si>
    <t>　有形固定資産</t>
    <rPh sb="1" eb="3">
      <t>ユウケイコテイサン</t>
    </rPh>
    <rPh sb="3" eb="7">
      <t>コテイシサン</t>
    </rPh>
    <phoneticPr fontId="2"/>
  </si>
  <si>
    <t>　無形固定資産</t>
    <rPh sb="1" eb="3">
      <t>ムケイ</t>
    </rPh>
    <rPh sb="3" eb="7">
      <t>コテイシサン</t>
    </rPh>
    <phoneticPr fontId="2"/>
  </si>
  <si>
    <t>　投資その他の資産</t>
    <rPh sb="1" eb="3">
      <t>トウシ</t>
    </rPh>
    <rPh sb="5" eb="6">
      <t>タ</t>
    </rPh>
    <rPh sb="7" eb="9">
      <t>シサン</t>
    </rPh>
    <phoneticPr fontId="2"/>
  </si>
  <si>
    <t>前年有形固定資産+増減額</t>
    <rPh sb="0" eb="2">
      <t>ゼンネン</t>
    </rPh>
    <rPh sb="2" eb="8">
      <t>ユウケイコt</t>
    </rPh>
    <rPh sb="9" eb="12">
      <t>ゾウゲンガク</t>
    </rPh>
    <phoneticPr fontId="2"/>
  </si>
  <si>
    <t>前年無形固定資産+増減額</t>
    <rPh sb="0" eb="2">
      <t>ゼンネン</t>
    </rPh>
    <rPh sb="2" eb="8">
      <t>ムケイコテイ</t>
    </rPh>
    <rPh sb="9" eb="12">
      <t>ゾウゲンガク</t>
    </rPh>
    <phoneticPr fontId="2"/>
  </si>
  <si>
    <t>前年投資その他の資産+増減額</t>
    <rPh sb="0" eb="2">
      <t>ゼンネン</t>
    </rPh>
    <rPh sb="2" eb="4">
      <t>トウシ</t>
    </rPh>
    <rPh sb="6" eb="7">
      <t>タ</t>
    </rPh>
    <rPh sb="8" eb="10">
      <t>ムケイコテイ</t>
    </rPh>
    <rPh sb="11" eb="14">
      <t>ゾウゲンガク</t>
    </rPh>
    <phoneticPr fontId="2"/>
  </si>
  <si>
    <t>　有形固定資産(対前年増減額)</t>
    <rPh sb="1" eb="7">
      <t>ユウケイコテ</t>
    </rPh>
    <rPh sb="8" eb="9">
      <t>タイ</t>
    </rPh>
    <rPh sb="9" eb="11">
      <t>ゼンネン</t>
    </rPh>
    <rPh sb="11" eb="14">
      <t>ゾウゲンガク</t>
    </rPh>
    <phoneticPr fontId="2"/>
  </si>
  <si>
    <t>　無形固定資産(対前年増減額)</t>
    <rPh sb="1" eb="2">
      <t>ム</t>
    </rPh>
    <rPh sb="2" eb="7">
      <t>ユウケイコテ</t>
    </rPh>
    <rPh sb="8" eb="9">
      <t>タイ</t>
    </rPh>
    <rPh sb="9" eb="11">
      <t>ゼンネン</t>
    </rPh>
    <rPh sb="11" eb="14">
      <t>ゾウゲンガク</t>
    </rPh>
    <phoneticPr fontId="2"/>
  </si>
  <si>
    <t>　投資その他資産(対前年増減額)</t>
    <rPh sb="1" eb="3">
      <t>トウシ</t>
    </rPh>
    <rPh sb="5" eb="6">
      <t>タ</t>
    </rPh>
    <rPh sb="6" eb="8">
      <t>4△ン</t>
    </rPh>
    <rPh sb="9" eb="10">
      <t>タイ</t>
    </rPh>
    <rPh sb="10" eb="12">
      <t>ゼンネン</t>
    </rPh>
    <rPh sb="12" eb="15">
      <t>ゾウゲンガク</t>
    </rPh>
    <phoneticPr fontId="2"/>
  </si>
  <si>
    <t>　その他流動負債</t>
    <rPh sb="3" eb="8">
      <t>タリュウドウフサイ</t>
    </rPh>
    <phoneticPr fontId="2"/>
  </si>
  <si>
    <t>　その他固定負債</t>
    <rPh sb="3" eb="8">
      <t>タコテイフサイ</t>
    </rPh>
    <phoneticPr fontId="2"/>
  </si>
  <si>
    <t>前年固定負債+増減額</t>
    <rPh sb="0" eb="2">
      <t>ゼンネン</t>
    </rPh>
    <rPh sb="2" eb="6">
      <t>コテイフサイ</t>
    </rPh>
    <rPh sb="7" eb="10">
      <t>ゾウゲンガク</t>
    </rPh>
    <phoneticPr fontId="2"/>
  </si>
  <si>
    <t>　株主資本</t>
    <rPh sb="1" eb="5">
      <t>カブヌシシホン</t>
    </rPh>
    <phoneticPr fontId="2"/>
  </si>
  <si>
    <t>　　資本金・資本剰余金</t>
    <rPh sb="2" eb="5">
      <t>シホンキン</t>
    </rPh>
    <rPh sb="6" eb="11">
      <t>シホンジョウヨキン</t>
    </rPh>
    <phoneticPr fontId="2"/>
  </si>
  <si>
    <t>　　自己株式</t>
    <rPh sb="2" eb="6">
      <t>ジコカブシキ</t>
    </rPh>
    <phoneticPr fontId="2"/>
  </si>
  <si>
    <t>　その他</t>
    <rPh sb="3" eb="4">
      <t>タ</t>
    </rPh>
    <phoneticPr fontId="2"/>
  </si>
  <si>
    <t>負債合計</t>
    <rPh sb="0" eb="4">
      <t>フサイゴウケイ</t>
    </rPh>
    <phoneticPr fontId="2"/>
  </si>
  <si>
    <t>　　　人件費</t>
    <rPh sb="3" eb="6">
      <t>ジンケンヒ</t>
    </rPh>
    <phoneticPr fontId="2"/>
  </si>
  <si>
    <t>　　　設備費</t>
    <rPh sb="3" eb="6">
      <t>セツビヒ</t>
    </rPh>
    <phoneticPr fontId="2"/>
  </si>
  <si>
    <t>　　　その他</t>
    <rPh sb="5" eb="6">
      <t>タ</t>
    </rPh>
    <phoneticPr fontId="2"/>
  </si>
  <si>
    <t>売上高☓人件費率</t>
    <rPh sb="0" eb="3">
      <t>ウリアゲダカ</t>
    </rPh>
    <rPh sb="4" eb="8">
      <t>ジンケンヒリツ</t>
    </rPh>
    <phoneticPr fontId="2"/>
  </si>
  <si>
    <t>売上高☓設備比率</t>
    <rPh sb="0" eb="3">
      <t>ウリアゲダカ</t>
    </rPh>
    <rPh sb="4" eb="8">
      <t>セツビヒリツ</t>
    </rPh>
    <phoneticPr fontId="2"/>
  </si>
  <si>
    <t>売上高☓その他販管費率</t>
    <rPh sb="0" eb="3">
      <t>ウリアゲダカ</t>
    </rPh>
    <rPh sb="6" eb="11">
      <t>タハンカンヒリツ</t>
    </rPh>
    <phoneticPr fontId="2"/>
  </si>
  <si>
    <t>　販管費</t>
    <rPh sb="1" eb="2">
      <t>ハン</t>
    </rPh>
    <rPh sb="2" eb="3">
      <t>カン</t>
    </rPh>
    <rPh sb="3" eb="4">
      <t>ヒ</t>
    </rPh>
    <phoneticPr fontId="2"/>
  </si>
  <si>
    <t xml:space="preserve"> 営業外収益</t>
    <rPh sb="1" eb="6">
      <t>エイギョウガイシュウエキ</t>
    </rPh>
    <phoneticPr fontId="2"/>
  </si>
  <si>
    <t>　　　為替差益</t>
    <rPh sb="3" eb="7">
      <t>カワセサエキ</t>
    </rPh>
    <phoneticPr fontId="2"/>
  </si>
  <si>
    <t>　　　その他営業外収益</t>
    <rPh sb="5" eb="11">
      <t>タエイギョウガイシュウエキ</t>
    </rPh>
    <phoneticPr fontId="2"/>
  </si>
  <si>
    <t>　その他流動資産（売上比）</t>
    <rPh sb="3" eb="4">
      <t>タ</t>
    </rPh>
    <rPh sb="4" eb="8">
      <t>リュウドウシサン</t>
    </rPh>
    <rPh sb="9" eb="12">
      <t>ウリアゲヒ</t>
    </rPh>
    <phoneticPr fontId="2"/>
  </si>
  <si>
    <t>　たな卸資産(売上比)</t>
    <rPh sb="3" eb="4">
      <t>オロシ</t>
    </rPh>
    <rPh sb="4" eb="6">
      <t>シサン</t>
    </rPh>
    <rPh sb="7" eb="9">
      <t>ウリアゲ</t>
    </rPh>
    <rPh sb="9" eb="10">
      <t>ヒ</t>
    </rPh>
    <phoneticPr fontId="2"/>
  </si>
  <si>
    <t>　買掛金(売上比)</t>
    <rPh sb="1" eb="4">
      <t>カイカケキン</t>
    </rPh>
    <rPh sb="5" eb="7">
      <t>ウリアゲ</t>
    </rPh>
    <rPh sb="7" eb="8">
      <t>ヒ</t>
    </rPh>
    <phoneticPr fontId="2"/>
  </si>
  <si>
    <t>　短期借入金(売上比)</t>
    <rPh sb="1" eb="3">
      <t>タンキ</t>
    </rPh>
    <rPh sb="3" eb="5">
      <t>カリイレ</t>
    </rPh>
    <rPh sb="5" eb="6">
      <t>キン</t>
    </rPh>
    <phoneticPr fontId="2"/>
  </si>
  <si>
    <t>　その他流動負債(売上比)</t>
    <rPh sb="3" eb="8">
      <t>タリュウドウフサイ</t>
    </rPh>
    <phoneticPr fontId="2"/>
  </si>
  <si>
    <t>流動負債合計</t>
    <rPh sb="0" eb="2">
      <t>リュウドウ</t>
    </rPh>
    <rPh sb="2" eb="4">
      <t>フサイ</t>
    </rPh>
    <rPh sb="4" eb="6">
      <t>ゴウケイ</t>
    </rPh>
    <phoneticPr fontId="2"/>
  </si>
  <si>
    <t>固定資産合計</t>
    <rPh sb="0" eb="2">
      <t>コテイ</t>
    </rPh>
    <rPh sb="2" eb="4">
      <t>シサン</t>
    </rPh>
    <rPh sb="4" eb="6">
      <t>ゴウケイ</t>
    </rPh>
    <phoneticPr fontId="2"/>
  </si>
  <si>
    <t>固定負債合計</t>
    <rPh sb="0" eb="2">
      <t>コテイ</t>
    </rPh>
    <rPh sb="2" eb="4">
      <t>フサイ</t>
    </rPh>
    <rPh sb="4" eb="6">
      <t>ゴウケイ</t>
    </rPh>
    <phoneticPr fontId="2"/>
  </si>
  <si>
    <t>純資産合計</t>
    <rPh sb="0" eb="3">
      <t>ジュンシサン</t>
    </rPh>
    <rPh sb="3" eb="5">
      <t>ゴウケイ</t>
    </rPh>
    <phoneticPr fontId="2"/>
  </si>
  <si>
    <t>流動資産合計</t>
    <rPh sb="0" eb="2">
      <t>リュウドウ</t>
    </rPh>
    <rPh sb="2" eb="4">
      <t>シサン</t>
    </rPh>
    <rPh sb="4" eb="6">
      <t>ゴウケイ</t>
    </rPh>
    <phoneticPr fontId="2"/>
  </si>
  <si>
    <t>売上×買掛金比率</t>
    <rPh sb="0" eb="2">
      <t>ウリアゲ</t>
    </rPh>
    <rPh sb="3" eb="6">
      <t>カイカケキン</t>
    </rPh>
    <rPh sb="6" eb="8">
      <t>ヒリツ</t>
    </rPh>
    <phoneticPr fontId="2"/>
  </si>
  <si>
    <t>売上×短期借入金比率</t>
    <rPh sb="0" eb="2">
      <t>ウリアゲ</t>
    </rPh>
    <rPh sb="3" eb="8">
      <t>タンキカリイレキン</t>
    </rPh>
    <rPh sb="8" eb="10">
      <t>ヒリツ</t>
    </rPh>
    <phoneticPr fontId="2"/>
  </si>
  <si>
    <t>売上×その他流動負債比率</t>
    <rPh sb="0" eb="2">
      <t>ウリアゲ</t>
    </rPh>
    <rPh sb="5" eb="10">
      <t>タ</t>
    </rPh>
    <rPh sb="10" eb="12">
      <t>ヒリツ</t>
    </rPh>
    <phoneticPr fontId="2"/>
  </si>
  <si>
    <t>　その他固定負債(対前年増減額)</t>
    <rPh sb="3" eb="8">
      <t>タコテイフサイ</t>
    </rPh>
    <rPh sb="9" eb="10">
      <t>タイ</t>
    </rPh>
    <rPh sb="10" eb="12">
      <t>ゼンネン</t>
    </rPh>
    <rPh sb="12" eb="15">
      <t>ゾウゲンガク</t>
    </rPh>
    <phoneticPr fontId="2"/>
  </si>
  <si>
    <t>根拠</t>
    <rPh sb="0" eb="2">
      <t>コンキョ</t>
    </rPh>
    <phoneticPr fontId="2"/>
  </si>
  <si>
    <t>X＋１年予測</t>
    <rPh sb="3" eb="4">
      <t>ネン</t>
    </rPh>
    <rPh sb="4" eb="6">
      <t>ヨソク</t>
    </rPh>
    <phoneticPr fontId="2"/>
  </si>
  <si>
    <t>X+1年予測</t>
    <rPh sb="3" eb="4">
      <t>ネン</t>
    </rPh>
    <rPh sb="4" eb="6">
      <t>ヨソク</t>
    </rPh>
    <phoneticPr fontId="2"/>
  </si>
  <si>
    <t>　　利益剰余金</t>
    <rPh sb="2" eb="4">
      <t>リエキ</t>
    </rPh>
    <rPh sb="4" eb="6">
      <t>ジョウヨ</t>
    </rPh>
    <rPh sb="6" eb="7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</si>
</sst>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);[Red]\(#,##0\)"/>
    <numFmt numFmtId="178" formatCode="#,##0;&quot;△ &quot;#,##0"/>
    <numFmt numFmtId="179" formatCode="0.0%"/>
  </numFmts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name val="ＭＳ Ｐゴシック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2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3" fillId="0" borderId="4" xfId="0" applyFont="1" applyBorder="1">
      <alignment vertical="center"/>
    </xf>
    <xf numFmtId="9" fontId="0" fillId="0" borderId="5" xfId="1" applyFont="1" applyBorder="1" applyAlignment="1">
      <alignment horizontal="right" vertical="center"/>
    </xf>
    <xf numFmtId="0" fontId="0" fillId="0" borderId="4" xfId="0" applyBorder="1">
      <alignment vertical="center"/>
    </xf>
    <xf numFmtId="179" fontId="1" fillId="0" borderId="5" xfId="1" applyNumberFormat="1" applyFont="1" applyBorder="1" applyAlignment="1">
      <alignment horizontal="right" vertical="center"/>
    </xf>
    <xf numFmtId="179" fontId="3" fillId="0" borderId="5" xfId="1" applyNumberFormat="1" applyFont="1" applyBorder="1" applyAlignment="1">
      <alignment horizontal="right" vertical="center"/>
    </xf>
    <xf numFmtId="49" fontId="0" fillId="0" borderId="5" xfId="1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7" xfId="0" quotePrefix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177" fontId="0" fillId="2" borderId="5" xfId="0" applyNumberFormat="1" applyFill="1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5" xfId="0" applyFill="1" applyBorder="1">
      <alignment vertical="center"/>
    </xf>
    <xf numFmtId="177" fontId="0" fillId="0" borderId="5" xfId="0" applyNumberFormat="1" applyBorder="1">
      <alignment vertical="center"/>
    </xf>
    <xf numFmtId="0" fontId="0" fillId="2" borderId="4" xfId="0" applyFill="1" applyBorder="1" applyAlignment="1">
      <alignment horizontal="left" vertical="center"/>
    </xf>
    <xf numFmtId="177" fontId="0" fillId="0" borderId="5" xfId="0" applyNumberFormat="1" applyFill="1" applyBorder="1">
      <alignment vertical="center"/>
    </xf>
    <xf numFmtId="178" fontId="0" fillId="0" borderId="5" xfId="0" applyNumberFormat="1" applyBorder="1">
      <alignment vertical="center"/>
    </xf>
    <xf numFmtId="0" fontId="0" fillId="0" borderId="7" xfId="0" applyBorder="1">
      <alignment vertical="center"/>
    </xf>
    <xf numFmtId="177" fontId="0" fillId="0" borderId="7" xfId="0" applyNumberFormat="1" applyFill="1" applyBorder="1">
      <alignment vertical="center"/>
    </xf>
    <xf numFmtId="0" fontId="0" fillId="0" borderId="10" xfId="0" applyBorder="1">
      <alignment vertical="center"/>
    </xf>
    <xf numFmtId="177" fontId="0" fillId="2" borderId="10" xfId="0" applyNumberFormat="1" applyFill="1" applyBorder="1">
      <alignment vertical="center"/>
    </xf>
    <xf numFmtId="177" fontId="0" fillId="0" borderId="10" xfId="0" applyNumberFormat="1" applyFill="1" applyBorder="1">
      <alignment vertical="center"/>
    </xf>
    <xf numFmtId="177" fontId="6" fillId="0" borderId="10" xfId="0" applyNumberFormat="1" applyFont="1" applyFill="1" applyBorder="1">
      <alignment vertical="center"/>
    </xf>
    <xf numFmtId="177" fontId="6" fillId="2" borderId="10" xfId="0" applyNumberFormat="1" applyFont="1" applyFill="1" applyBorder="1">
      <alignment vertical="center"/>
    </xf>
    <xf numFmtId="177" fontId="0" fillId="0" borderId="10" xfId="0" applyNumberFormat="1" applyBorder="1">
      <alignment vertical="center"/>
    </xf>
    <xf numFmtId="178" fontId="0" fillId="0" borderId="10" xfId="0" applyNumberFormat="1" applyBorder="1">
      <alignment vertical="center"/>
    </xf>
    <xf numFmtId="177" fontId="0" fillId="0" borderId="11" xfId="0" applyNumberFormat="1" applyFill="1" applyBorder="1">
      <alignment vertical="center"/>
    </xf>
    <xf numFmtId="0" fontId="0" fillId="0" borderId="12" xfId="0" applyBorder="1" applyAlignment="1">
      <alignment horizontal="center" vertical="center"/>
    </xf>
    <xf numFmtId="177" fontId="6" fillId="2" borderId="5" xfId="0" applyNumberFormat="1" applyFont="1" applyFill="1" applyBorder="1">
      <alignment vertical="center"/>
    </xf>
    <xf numFmtId="0" fontId="0" fillId="0" borderId="13" xfId="0" applyBorder="1">
      <alignment vertical="center"/>
    </xf>
  </cellXfs>
  <cellStyles count="122">
    <cellStyle name="パーセント" xfId="1" builtinId="5"/>
    <cellStyle name="ハイパーリンク" xfId="2" builtinId="8" hidden="1"/>
    <cellStyle name="ハイパーリンク" xfId="4" builtinId="8" hidden="1"/>
    <cellStyle name="ハイパーリンク" xfId="6" builtinId="8" hidden="1"/>
    <cellStyle name="ハイパーリンク" xfId="8" builtinId="8" hidden="1"/>
    <cellStyle name="ハイパーリンク" xfId="10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標準" xfId="0" builtinId="0"/>
    <cellStyle name="表示済みのハイパーリンク" xfId="3" builtinId="9" hidden="1"/>
    <cellStyle name="表示済みのハイパーリンク" xfId="5" builtinId="9" hidden="1"/>
    <cellStyle name="表示済みのハイパーリンク" xfId="7" builtinId="9" hidden="1"/>
    <cellStyle name="表示済みのハイパーリンク" xfId="9" builtinId="9" hidden="1"/>
    <cellStyle name="表示済みのハイパーリンク" xfId="11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abSelected="1" topLeftCell="B1" zoomScale="125" zoomScaleNormal="125" zoomScaleSheetLayoutView="100" zoomScalePageLayoutView="125" workbookViewId="0">
      <selection activeCell="D34" sqref="D34"/>
    </sheetView>
  </sheetViews>
  <sheetFormatPr defaultColWidth="8.875" defaultRowHeight="13.5"/>
  <cols>
    <col min="1" max="1" width="31.375" customWidth="1"/>
    <col min="2" max="2" width="13.625" customWidth="1"/>
    <col min="3" max="3" width="13.125" customWidth="1"/>
    <col min="4" max="4" width="37.125" customWidth="1"/>
    <col min="6" max="6" width="27.5" customWidth="1"/>
    <col min="7" max="7" width="37.5" customWidth="1"/>
    <col min="8" max="9" width="12.5" customWidth="1"/>
  </cols>
  <sheetData>
    <row r="1" spans="1:9" ht="14.25" thickBot="1">
      <c r="A1" s="1" t="s">
        <v>0</v>
      </c>
      <c r="F1" s="16"/>
      <c r="G1" s="6" t="s">
        <v>13</v>
      </c>
      <c r="H1" s="38" t="s">
        <v>42</v>
      </c>
      <c r="I1" s="17" t="s">
        <v>99</v>
      </c>
    </row>
    <row r="2" spans="1:9">
      <c r="A2" s="16"/>
      <c r="B2" s="6" t="s">
        <v>42</v>
      </c>
      <c r="C2" s="6" t="s">
        <v>98</v>
      </c>
      <c r="D2" s="17" t="s">
        <v>97</v>
      </c>
      <c r="F2" s="7" t="s">
        <v>1</v>
      </c>
      <c r="G2" s="18"/>
      <c r="H2" s="40"/>
      <c r="I2" s="30"/>
    </row>
    <row r="3" spans="1:9">
      <c r="A3" s="7" t="s">
        <v>1</v>
      </c>
      <c r="B3" s="8"/>
      <c r="C3" s="8"/>
      <c r="D3" s="2"/>
      <c r="F3" s="19" t="s">
        <v>14</v>
      </c>
      <c r="G3" s="20" t="s">
        <v>31</v>
      </c>
      <c r="H3" s="21"/>
      <c r="I3" s="31">
        <f>+H3*(1+C4)</f>
        <v>0</v>
      </c>
    </row>
    <row r="4" spans="1:9">
      <c r="A4" s="9" t="s">
        <v>3</v>
      </c>
      <c r="B4" s="10"/>
      <c r="C4" s="10"/>
      <c r="D4" s="3"/>
      <c r="F4" s="19" t="s">
        <v>15</v>
      </c>
      <c r="G4" s="20" t="s">
        <v>32</v>
      </c>
      <c r="H4" s="21"/>
      <c r="I4" s="31">
        <f>+I3*C5</f>
        <v>0</v>
      </c>
    </row>
    <row r="5" spans="1:9">
      <c r="A5" s="9" t="s">
        <v>4</v>
      </c>
      <c r="B5" s="10"/>
      <c r="C5" s="10"/>
      <c r="D5" s="3"/>
      <c r="F5" s="19" t="s">
        <v>16</v>
      </c>
      <c r="G5" s="20"/>
      <c r="H5" s="21"/>
      <c r="I5" s="31">
        <f>+I3-I4</f>
        <v>0</v>
      </c>
    </row>
    <row r="6" spans="1:9">
      <c r="A6" s="9" t="s">
        <v>79</v>
      </c>
      <c r="B6" s="10"/>
      <c r="C6" s="10"/>
      <c r="D6" s="3"/>
      <c r="F6" s="19" t="s">
        <v>17</v>
      </c>
      <c r="G6" s="20"/>
      <c r="H6" s="21">
        <f>+H7+H8+H9</f>
        <v>0</v>
      </c>
      <c r="I6" s="31">
        <f>+I7+I8+I9</f>
        <v>0</v>
      </c>
    </row>
    <row r="7" spans="1:9">
      <c r="A7" s="9" t="s">
        <v>73</v>
      </c>
      <c r="B7" s="10"/>
      <c r="C7" s="10"/>
      <c r="D7" s="3"/>
      <c r="F7" s="22" t="s">
        <v>43</v>
      </c>
      <c r="G7" s="23" t="s">
        <v>76</v>
      </c>
      <c r="H7" s="24"/>
      <c r="I7" s="32">
        <f>+I3*C7</f>
        <v>0</v>
      </c>
    </row>
    <row r="8" spans="1:9">
      <c r="A8" s="9" t="s">
        <v>74</v>
      </c>
      <c r="B8" s="10"/>
      <c r="C8" s="10"/>
      <c r="D8" s="3"/>
      <c r="F8" s="22" t="s">
        <v>44</v>
      </c>
      <c r="G8" s="23" t="s">
        <v>77</v>
      </c>
      <c r="H8" s="24"/>
      <c r="I8" s="32">
        <f>+I3*C8</f>
        <v>0</v>
      </c>
    </row>
    <row r="9" spans="1:9">
      <c r="A9" s="9" t="s">
        <v>75</v>
      </c>
      <c r="B9" s="10"/>
      <c r="C9" s="10"/>
      <c r="D9" s="3"/>
      <c r="F9" s="22" t="s">
        <v>45</v>
      </c>
      <c r="G9" s="23" t="s">
        <v>78</v>
      </c>
      <c r="H9" s="24"/>
      <c r="I9" s="32">
        <f>+I3*C9</f>
        <v>0</v>
      </c>
    </row>
    <row r="10" spans="1:9">
      <c r="A10" s="9" t="s">
        <v>80</v>
      </c>
      <c r="B10" s="10"/>
      <c r="C10" s="10"/>
      <c r="D10" s="3"/>
      <c r="F10" s="19" t="s">
        <v>18</v>
      </c>
      <c r="G10" s="20"/>
      <c r="H10" s="21">
        <f>+H5-H6</f>
        <v>0</v>
      </c>
      <c r="I10" s="31">
        <f>+I5-I6</f>
        <v>0</v>
      </c>
    </row>
    <row r="11" spans="1:9">
      <c r="A11" s="9" t="s">
        <v>81</v>
      </c>
      <c r="B11" s="10"/>
      <c r="C11" s="10"/>
      <c r="D11" s="3"/>
      <c r="F11" s="19" t="s">
        <v>46</v>
      </c>
      <c r="G11" s="20"/>
      <c r="H11" s="21">
        <f>H12+H13</f>
        <v>0</v>
      </c>
      <c r="I11" s="31">
        <f>I12+I13</f>
        <v>0</v>
      </c>
    </row>
    <row r="12" spans="1:9">
      <c r="A12" s="9" t="s">
        <v>82</v>
      </c>
      <c r="B12" s="11"/>
      <c r="C12" s="11"/>
      <c r="D12" s="3"/>
      <c r="F12" s="22" t="s">
        <v>47</v>
      </c>
      <c r="G12" s="18"/>
      <c r="H12" s="24"/>
      <c r="I12" s="32">
        <f>+I3*C11</f>
        <v>0</v>
      </c>
    </row>
    <row r="13" spans="1:9">
      <c r="A13" s="9" t="s">
        <v>5</v>
      </c>
      <c r="B13" s="10"/>
      <c r="C13" s="10"/>
      <c r="D13" s="3"/>
      <c r="F13" s="22" t="s">
        <v>48</v>
      </c>
      <c r="G13" s="18"/>
      <c r="H13" s="24"/>
      <c r="I13" s="32">
        <f>+I3*C12</f>
        <v>0</v>
      </c>
    </row>
    <row r="14" spans="1:9">
      <c r="A14" s="9" t="s">
        <v>6</v>
      </c>
      <c r="B14" s="10"/>
      <c r="C14" s="10"/>
      <c r="D14" s="3"/>
      <c r="F14" s="25" t="s">
        <v>49</v>
      </c>
      <c r="G14" s="20"/>
      <c r="H14" s="21">
        <f>H15+H16</f>
        <v>0</v>
      </c>
      <c r="I14" s="31">
        <f>I15+I16</f>
        <v>0</v>
      </c>
    </row>
    <row r="15" spans="1:9">
      <c r="A15" s="9" t="s">
        <v>7</v>
      </c>
      <c r="B15" s="10"/>
      <c r="C15" s="10"/>
      <c r="D15" s="3"/>
      <c r="F15" s="22" t="s">
        <v>19</v>
      </c>
      <c r="G15" s="18" t="s">
        <v>35</v>
      </c>
      <c r="H15" s="24"/>
      <c r="I15" s="33"/>
    </row>
    <row r="16" spans="1:9">
      <c r="A16" s="7" t="s">
        <v>2</v>
      </c>
      <c r="B16" s="10"/>
      <c r="C16" s="10"/>
      <c r="D16" s="3"/>
      <c r="F16" s="22" t="s">
        <v>50</v>
      </c>
      <c r="G16" s="18"/>
      <c r="H16" s="24"/>
      <c r="I16" s="33"/>
    </row>
    <row r="17" spans="1:9">
      <c r="A17" s="9" t="s">
        <v>8</v>
      </c>
      <c r="B17" s="10"/>
      <c r="C17" s="10"/>
      <c r="D17" s="3"/>
      <c r="F17" s="25" t="s">
        <v>51</v>
      </c>
      <c r="G17" s="20"/>
      <c r="H17" s="39">
        <f>H10+H11+H14</f>
        <v>0</v>
      </c>
      <c r="I17" s="34">
        <f>I10+I11+I14</f>
        <v>0</v>
      </c>
    </row>
    <row r="18" spans="1:9">
      <c r="A18" s="9" t="s">
        <v>9</v>
      </c>
      <c r="B18" s="10"/>
      <c r="C18" s="10"/>
      <c r="D18" s="3"/>
      <c r="F18" s="22" t="s">
        <v>52</v>
      </c>
      <c r="G18" s="18"/>
      <c r="H18" s="24"/>
      <c r="I18" s="35"/>
    </row>
    <row r="19" spans="1:9">
      <c r="A19" s="9" t="s">
        <v>84</v>
      </c>
      <c r="B19" s="10"/>
      <c r="C19" s="10"/>
      <c r="D19" s="3"/>
      <c r="F19" s="22" t="s">
        <v>53</v>
      </c>
      <c r="G19" s="18"/>
      <c r="H19" s="24"/>
      <c r="I19" s="35"/>
    </row>
    <row r="20" spans="1:9">
      <c r="A20" s="9" t="s">
        <v>83</v>
      </c>
      <c r="B20" s="10"/>
      <c r="C20" s="10"/>
      <c r="D20" s="3"/>
      <c r="F20" s="19" t="s">
        <v>20</v>
      </c>
      <c r="G20" s="20"/>
      <c r="H20" s="21">
        <f>+H17+H18-H19</f>
        <v>0</v>
      </c>
      <c r="I20" s="31">
        <f>+I17+I18-I19</f>
        <v>0</v>
      </c>
    </row>
    <row r="21" spans="1:9">
      <c r="A21" s="9" t="s">
        <v>62</v>
      </c>
      <c r="B21" s="12"/>
      <c r="C21" s="12"/>
      <c r="D21" s="3"/>
      <c r="F21" s="9" t="s">
        <v>21</v>
      </c>
      <c r="G21" s="18" t="s">
        <v>33</v>
      </c>
      <c r="H21" s="24"/>
      <c r="I21" s="32">
        <f>+I20*C14</f>
        <v>0</v>
      </c>
    </row>
    <row r="22" spans="1:9">
      <c r="A22" s="9" t="s">
        <v>63</v>
      </c>
      <c r="B22" s="12"/>
      <c r="C22" s="12"/>
      <c r="D22" s="3"/>
      <c r="F22" s="19" t="s">
        <v>22</v>
      </c>
      <c r="G22" s="20"/>
      <c r="H22" s="21">
        <f>+H20-H21</f>
        <v>0</v>
      </c>
      <c r="I22" s="31">
        <f>+I20-I21</f>
        <v>0</v>
      </c>
    </row>
    <row r="23" spans="1:9">
      <c r="A23" s="9" t="s">
        <v>64</v>
      </c>
      <c r="B23" s="12"/>
      <c r="C23" s="12"/>
      <c r="D23" s="3"/>
      <c r="F23" s="9" t="s">
        <v>23</v>
      </c>
      <c r="G23" s="18" t="s">
        <v>34</v>
      </c>
      <c r="H23" s="24"/>
      <c r="I23" s="35">
        <f>+I22*C15</f>
        <v>0</v>
      </c>
    </row>
    <row r="24" spans="1:9">
      <c r="A24" s="9" t="s">
        <v>85</v>
      </c>
      <c r="B24" s="10"/>
      <c r="C24" s="10"/>
      <c r="D24" s="3"/>
      <c r="F24" s="9" t="s">
        <v>54</v>
      </c>
      <c r="G24" s="18"/>
      <c r="H24" s="26"/>
      <c r="I24" s="32"/>
    </row>
    <row r="25" spans="1:9">
      <c r="A25" s="9" t="s">
        <v>86</v>
      </c>
      <c r="B25" s="10"/>
      <c r="C25" s="10"/>
      <c r="D25" s="2"/>
      <c r="F25" s="9"/>
      <c r="G25" s="18"/>
      <c r="H25" s="24"/>
      <c r="I25" s="35"/>
    </row>
    <row r="26" spans="1:9">
      <c r="A26" s="9" t="s">
        <v>87</v>
      </c>
      <c r="B26" s="10"/>
      <c r="C26" s="10"/>
      <c r="D26" s="2"/>
      <c r="F26" s="7" t="s">
        <v>2</v>
      </c>
      <c r="G26" s="18"/>
      <c r="H26" s="24"/>
      <c r="I26" s="35"/>
    </row>
    <row r="27" spans="1:9">
      <c r="A27" s="9" t="s">
        <v>11</v>
      </c>
      <c r="B27" s="13"/>
      <c r="C27" s="13"/>
      <c r="D27" s="4"/>
      <c r="F27" s="19" t="s">
        <v>92</v>
      </c>
      <c r="G27" s="20"/>
      <c r="H27" s="21">
        <f>+H28+H29+H30</f>
        <v>0</v>
      </c>
      <c r="I27" s="31">
        <f>+I28+I29+I30</f>
        <v>0</v>
      </c>
    </row>
    <row r="28" spans="1:9">
      <c r="A28" s="9" t="s">
        <v>96</v>
      </c>
      <c r="B28" s="13"/>
      <c r="C28" s="13"/>
      <c r="D28" s="4"/>
      <c r="F28" s="9" t="s">
        <v>24</v>
      </c>
      <c r="G28" s="18" t="s">
        <v>36</v>
      </c>
      <c r="H28" s="24"/>
      <c r="I28" s="35">
        <f>+I3*C17</f>
        <v>0</v>
      </c>
    </row>
    <row r="29" spans="1:9" ht="14.25" thickBot="1">
      <c r="A29" s="14" t="s">
        <v>12</v>
      </c>
      <c r="B29" s="15"/>
      <c r="C29" s="15"/>
      <c r="D29" s="5"/>
      <c r="F29" s="9" t="s">
        <v>25</v>
      </c>
      <c r="G29" s="18" t="s">
        <v>37</v>
      </c>
      <c r="H29" s="24"/>
      <c r="I29" s="35">
        <f>+I3*C18</f>
        <v>0</v>
      </c>
    </row>
    <row r="30" spans="1:9">
      <c r="F30" s="9" t="s">
        <v>26</v>
      </c>
      <c r="G30" s="18" t="s">
        <v>38</v>
      </c>
      <c r="H30" s="24"/>
      <c r="I30" s="35">
        <f>+I3*C19</f>
        <v>0</v>
      </c>
    </row>
    <row r="31" spans="1:9">
      <c r="F31" s="9" t="s">
        <v>55</v>
      </c>
      <c r="G31" s="18"/>
      <c r="H31" s="24"/>
      <c r="I31" s="35">
        <f>+I3*C20</f>
        <v>0</v>
      </c>
    </row>
    <row r="32" spans="1:9">
      <c r="F32" s="19" t="s">
        <v>89</v>
      </c>
      <c r="G32" s="20"/>
      <c r="H32" s="21">
        <f>+H33+H34+H35</f>
        <v>0</v>
      </c>
      <c r="I32" s="31">
        <f>+I33+I34+I35</f>
        <v>0</v>
      </c>
    </row>
    <row r="33" spans="6:9">
      <c r="F33" s="9" t="s">
        <v>56</v>
      </c>
      <c r="G33" s="18" t="s">
        <v>59</v>
      </c>
      <c r="H33" s="24"/>
      <c r="I33" s="35">
        <f>+H33+C21</f>
        <v>0</v>
      </c>
    </row>
    <row r="34" spans="6:9">
      <c r="F34" s="9" t="s">
        <v>57</v>
      </c>
      <c r="G34" s="18" t="s">
        <v>60</v>
      </c>
      <c r="H34" s="24"/>
      <c r="I34" s="35">
        <f>+H34+C22</f>
        <v>0</v>
      </c>
    </row>
    <row r="35" spans="6:9">
      <c r="F35" s="9" t="s">
        <v>58</v>
      </c>
      <c r="G35" s="18" t="s">
        <v>61</v>
      </c>
      <c r="H35" s="24"/>
      <c r="I35" s="35">
        <f>+H35+C23</f>
        <v>0</v>
      </c>
    </row>
    <row r="36" spans="6:9">
      <c r="F36" s="19" t="s">
        <v>27</v>
      </c>
      <c r="G36" s="20"/>
      <c r="H36" s="21">
        <f>+H27+H32</f>
        <v>0</v>
      </c>
      <c r="I36" s="31">
        <f>+I27+I32</f>
        <v>0</v>
      </c>
    </row>
    <row r="37" spans="6:9">
      <c r="F37" s="9"/>
      <c r="G37" s="18"/>
      <c r="H37" s="24"/>
      <c r="I37" s="35"/>
    </row>
    <row r="38" spans="6:9">
      <c r="F38" s="19" t="s">
        <v>88</v>
      </c>
      <c r="G38" s="20"/>
      <c r="H38" s="21">
        <f>+H39+H40+H41</f>
        <v>0</v>
      </c>
      <c r="I38" s="31">
        <f>+I39+I40+I41</f>
        <v>0</v>
      </c>
    </row>
    <row r="39" spans="6:9">
      <c r="F39" s="9" t="s">
        <v>28</v>
      </c>
      <c r="G39" s="18" t="s">
        <v>93</v>
      </c>
      <c r="H39" s="24"/>
      <c r="I39" s="35">
        <f>+I3*C24</f>
        <v>0</v>
      </c>
    </row>
    <row r="40" spans="6:9">
      <c r="F40" s="9" t="s">
        <v>10</v>
      </c>
      <c r="G40" s="18" t="s">
        <v>94</v>
      </c>
      <c r="H40" s="24"/>
      <c r="I40" s="35">
        <f>+I3*C25</f>
        <v>0</v>
      </c>
    </row>
    <row r="41" spans="6:9">
      <c r="F41" s="9" t="s">
        <v>65</v>
      </c>
      <c r="G41" s="18" t="s">
        <v>95</v>
      </c>
      <c r="H41" s="24"/>
      <c r="I41" s="35">
        <f>+I3*C26</f>
        <v>0</v>
      </c>
    </row>
    <row r="42" spans="6:9">
      <c r="F42" s="19" t="s">
        <v>90</v>
      </c>
      <c r="G42" s="20"/>
      <c r="H42" s="21">
        <f>+H43+H44</f>
        <v>0</v>
      </c>
      <c r="I42" s="31">
        <f>+I43+I44</f>
        <v>0</v>
      </c>
    </row>
    <row r="43" spans="6:9">
      <c r="F43" s="9" t="s">
        <v>29</v>
      </c>
      <c r="G43" s="18" t="s">
        <v>39</v>
      </c>
      <c r="H43" s="24"/>
      <c r="I43" s="35">
        <f>+H43+C27</f>
        <v>0</v>
      </c>
    </row>
    <row r="44" spans="6:9">
      <c r="F44" s="9" t="s">
        <v>66</v>
      </c>
      <c r="G44" s="18" t="s">
        <v>67</v>
      </c>
      <c r="H44" s="24"/>
      <c r="I44" s="35">
        <f>+H44+C29</f>
        <v>0</v>
      </c>
    </row>
    <row r="45" spans="6:9">
      <c r="F45" s="19" t="s">
        <v>72</v>
      </c>
      <c r="G45" s="20"/>
      <c r="H45" s="21">
        <f>H38+H42</f>
        <v>0</v>
      </c>
      <c r="I45" s="31">
        <f>I38+I42</f>
        <v>0</v>
      </c>
    </row>
    <row r="46" spans="6:9">
      <c r="F46" s="19" t="s">
        <v>91</v>
      </c>
      <c r="G46" s="20"/>
      <c r="H46" s="21">
        <f>H47+H48+H49+H50+H51</f>
        <v>0</v>
      </c>
      <c r="I46" s="31">
        <f>I47+I48+I49+I50+I51</f>
        <v>0</v>
      </c>
    </row>
    <row r="47" spans="6:9">
      <c r="F47" s="9" t="s">
        <v>68</v>
      </c>
      <c r="G47" s="18"/>
      <c r="H47" s="24"/>
      <c r="I47" s="35">
        <f>I48+I49+I50+I51</f>
        <v>0</v>
      </c>
    </row>
    <row r="48" spans="6:9">
      <c r="F48" s="9" t="s">
        <v>69</v>
      </c>
      <c r="G48" s="18" t="s">
        <v>40</v>
      </c>
      <c r="H48" s="24"/>
      <c r="I48" s="35">
        <f>+H48+C29</f>
        <v>0</v>
      </c>
    </row>
    <row r="49" spans="6:9">
      <c r="F49" s="9" t="s">
        <v>100</v>
      </c>
      <c r="G49" s="18" t="s">
        <v>41</v>
      </c>
      <c r="H49" s="24"/>
      <c r="I49" s="32"/>
    </row>
    <row r="50" spans="6:9">
      <c r="F50" s="9" t="s">
        <v>70</v>
      </c>
      <c r="G50" s="18"/>
      <c r="H50" s="27"/>
      <c r="I50" s="36"/>
    </row>
    <row r="51" spans="6:9">
      <c r="F51" s="9" t="s">
        <v>71</v>
      </c>
      <c r="G51" s="18"/>
      <c r="H51" s="24"/>
      <c r="I51" s="35"/>
    </row>
    <row r="52" spans="6:9" ht="14.25" thickBot="1">
      <c r="F52" s="14" t="s">
        <v>30</v>
      </c>
      <c r="G52" s="28"/>
      <c r="H52" s="29">
        <f>+H45+H46</f>
        <v>0</v>
      </c>
      <c r="I52" s="37">
        <f>+I45+I46</f>
        <v>0</v>
      </c>
    </row>
  </sheetData>
  <phoneticPr fontId="2"/>
  <pageMargins left="1.0937007874015749" right="0.59055118110236227" top="0.75000000000000011" bottom="0.59055118110236227" header="0.30000000000000004" footer="0.30000000000000004"/>
  <pageSetup paperSize="9" scale="82" fitToHeight="3" orientation="portrait" horizontalDpi="4294967293" verticalDpi="4294967293" r:id="rId1"/>
  <rowBreaks count="1" manualBreakCount="1">
    <brk id="52" max="4" man="1"/>
  </rowBreaks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予測財務諸表書式</dc:title>
  <dc:creator>弁護士法人デイライト法律事務所</dc:creator>
  <cp:lastModifiedBy>DAYLIGHT_14</cp:lastModifiedBy>
  <cp:lastPrinted>2016-03-22T01:59:00Z</cp:lastPrinted>
  <dcterms:created xsi:type="dcterms:W3CDTF">2016-03-07T07:15:22Z</dcterms:created>
  <dcterms:modified xsi:type="dcterms:W3CDTF">2016-05-02T02:13:34Z</dcterms:modified>
</cp:coreProperties>
</file>